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UST\13-兼任助理\人資工讀生\"/>
    </mc:Choice>
  </mc:AlternateContent>
  <xr:revisionPtr revIDLastSave="0" documentId="13_ncr:1_{AAE034CD-DE6D-4D60-8728-2CF591F2AB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學校投保印領清冊" sheetId="1" r:id="rId1"/>
    <sheet name="學校投保印領清冊-月份金額【錯誤調整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J10" i="2"/>
  <c r="L10" i="2"/>
  <c r="N10" i="2"/>
  <c r="O10" i="2"/>
  <c r="P10" i="2"/>
  <c r="H10" i="2"/>
  <c r="K9" i="2"/>
  <c r="M9" i="2" s="1"/>
  <c r="K8" i="2"/>
  <c r="M8" i="2" s="1"/>
  <c r="M10" i="2" s="1"/>
  <c r="K9" i="1"/>
  <c r="M9" i="1" s="1"/>
  <c r="K10" i="1"/>
  <c r="M10" i="1" s="1"/>
  <c r="K11" i="1"/>
  <c r="M11" i="1" s="1"/>
  <c r="K12" i="1"/>
  <c r="M12" i="1" s="1"/>
  <c r="K10" i="2" l="1"/>
  <c r="I13" i="1" l="1"/>
  <c r="J13" i="1"/>
  <c r="L13" i="1"/>
  <c r="N13" i="1"/>
  <c r="O13" i="1"/>
  <c r="P13" i="1"/>
  <c r="K8" i="1" l="1"/>
  <c r="M8" i="1" s="1"/>
  <c r="H13" i="1"/>
  <c r="K13" i="1" l="1"/>
  <c r="M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簡妤珊</author>
  </authors>
  <commentList>
    <comment ref="G6" authorId="0" shapeId="0" xr:uid="{00000000-0006-0000-0000-000001000000}">
      <text>
        <r>
          <rPr>
            <sz val="12"/>
            <color indexed="81"/>
            <rFont val="標楷體"/>
            <family val="4"/>
            <charset val="136"/>
          </rPr>
          <t>請確認人資處投保級距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簡妤珊</author>
  </authors>
  <commentList>
    <comment ref="G6" authorId="0" shapeId="0" xr:uid="{00000000-0006-0000-0100-000001000000}">
      <text>
        <r>
          <rPr>
            <sz val="12"/>
            <color indexed="81"/>
            <rFont val="標楷體"/>
            <family val="4"/>
            <charset val="136"/>
          </rPr>
          <t>請確認人資處投保級距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<sst xmlns="http://schemas.openxmlformats.org/spreadsheetml/2006/main" count="66" uniqueCount="42">
  <si>
    <t>身分證字號</t>
    <phoneticPr fontId="1" type="noConversion"/>
  </si>
  <si>
    <t>簽章</t>
    <phoneticPr fontId="1" type="noConversion"/>
  </si>
  <si>
    <t>年度</t>
    <phoneticPr fontId="1" type="noConversion"/>
  </si>
  <si>
    <t>執行單位：</t>
    <phoneticPr fontId="1" type="noConversion"/>
  </si>
  <si>
    <t>計畫期間：XXX年／XX月／XX日 至 XXX年／XX月／XX日</t>
    <phoneticPr fontId="1" type="noConversion"/>
  </si>
  <si>
    <t>個人健保</t>
    <phoneticPr fontId="1" type="noConversion"/>
  </si>
  <si>
    <t>雇主負擔(單位負擔)</t>
    <phoneticPr fontId="1" type="noConversion"/>
  </si>
  <si>
    <t>雇主健保</t>
    <phoneticPr fontId="1" type="noConversion"/>
  </si>
  <si>
    <t>雇主勞保</t>
    <phoneticPr fontId="1" type="noConversion"/>
  </si>
  <si>
    <t>雇主勞退金</t>
    <phoneticPr fontId="1" type="noConversion"/>
  </si>
  <si>
    <t>合計</t>
    <phoneticPr fontId="1" type="noConversion"/>
  </si>
  <si>
    <t xml:space="preserve">承辦人：                     二級單位主管：                     一級單位主管：                     人力資源處：                     財務處：                     校長：                    </t>
    <phoneticPr fontId="1" type="noConversion"/>
  </si>
  <si>
    <t>憑證編號：G___________</t>
    <phoneticPr fontId="1" type="noConversion"/>
  </si>
  <si>
    <t>林XX</t>
    <phoneticPr fontId="1" type="noConversion"/>
  </si>
  <si>
    <t>戶籍地址</t>
    <phoneticPr fontId="1" type="noConversion"/>
  </si>
  <si>
    <t>個人
二代健保</t>
    <phoneticPr fontId="1" type="noConversion"/>
  </si>
  <si>
    <t>每月
投保級距</t>
    <phoneticPr fontId="1" type="noConversion"/>
  </si>
  <si>
    <t>聘用期間</t>
    <phoneticPr fontId="1" type="noConversion"/>
  </si>
  <si>
    <t>114</t>
    <phoneticPr fontId="1" type="noConversion"/>
  </si>
  <si>
    <t>01</t>
    <phoneticPr fontId="1" type="noConversion"/>
  </si>
  <si>
    <t>114/02/01-114/03/31</t>
    <phoneticPr fontId="1" type="noConversion"/>
  </si>
  <si>
    <t>H123456789</t>
    <phoneticPr fontId="1" type="noConversion"/>
  </si>
  <si>
    <t>新竹縣新豐鄉興新路1號</t>
    <phoneticPr fontId="1" type="noConversion"/>
  </si>
  <si>
    <t>②代扣減項</t>
    <phoneticPr fontId="1" type="noConversion"/>
  </si>
  <si>
    <t>實領薪資
③=①-②</t>
    <phoneticPr fontId="1" type="noConversion"/>
  </si>
  <si>
    <t>①
勞僱型
工讀費</t>
    <phoneticPr fontId="1" type="noConversion"/>
  </si>
  <si>
    <t>月份</t>
    <phoneticPr fontId="1" type="noConversion"/>
  </si>
  <si>
    <t>個人_____</t>
    <phoneticPr fontId="1" type="noConversion"/>
  </si>
  <si>
    <t>計畫名稱：_______________________________________</t>
    <phoneticPr fontId="1" type="noConversion"/>
  </si>
  <si>
    <t>個人勞保</t>
    <phoneticPr fontId="1" type="noConversion"/>
  </si>
  <si>
    <t>計畫執行人：________</t>
    <phoneticPr fontId="1" type="noConversion"/>
  </si>
  <si>
    <t>姓名</t>
    <phoneticPr fontId="1" type="noConversion"/>
  </si>
  <si>
    <r>
      <t xml:space="preserve">備註說明：
</t>
    </r>
    <r>
      <rPr>
        <sz val="14"/>
        <color rgb="FFFF0000"/>
        <rFont val="標楷體"/>
        <family val="4"/>
        <charset val="136"/>
      </rPr>
      <t>【工作日誌表】檢附於後面。</t>
    </r>
    <phoneticPr fontId="1" type="noConversion"/>
  </si>
  <si>
    <r>
      <t>明新學校財團法人明新科技大學印領清冊-</t>
    </r>
    <r>
      <rPr>
        <sz val="26"/>
        <color rgb="FFFF0000"/>
        <rFont val="新細明體"/>
        <family val="1"/>
        <charset val="136"/>
      </rPr>
      <t>□</t>
    </r>
    <r>
      <rPr>
        <sz val="26"/>
        <color rgb="FFFF0000"/>
        <rFont val="標楷體"/>
        <family val="4"/>
        <charset val="136"/>
      </rPr>
      <t>勞僱型工讀費、□臨時工</t>
    </r>
    <phoneticPr fontId="1" type="noConversion"/>
  </si>
  <si>
    <t>已核銷金額</t>
  </si>
  <si>
    <t>正確金額</t>
  </si>
  <si>
    <t>退費差額調整</t>
  </si>
  <si>
    <t>備註說明</t>
  </si>
  <si>
    <r>
      <t>明新學校財團法人明新科技大學印領清冊-</t>
    </r>
    <r>
      <rPr>
        <sz val="26"/>
        <color rgb="FFFF0000"/>
        <rFont val="新細明體"/>
        <family val="1"/>
        <charset val="136"/>
      </rPr>
      <t>□</t>
    </r>
    <r>
      <rPr>
        <sz val="26"/>
        <color rgb="FFFF0000"/>
        <rFont val="標楷體"/>
        <family val="4"/>
        <charset val="136"/>
      </rPr>
      <t>勞僱型工讀費、□臨時工</t>
    </r>
    <r>
      <rPr>
        <sz val="26"/>
        <color theme="1"/>
        <rFont val="標楷體"/>
        <family val="4"/>
        <charset val="136"/>
      </rPr>
      <t>【當月薪資差額退費調整】</t>
    </r>
    <phoneticPr fontId="1" type="noConversion"/>
  </si>
  <si>
    <t>計畫名稱：</t>
    <phoneticPr fontId="1" type="noConversion"/>
  </si>
  <si>
    <t>計畫執行人：</t>
    <phoneticPr fontId="1" type="noConversion"/>
  </si>
  <si>
    <t>計畫期間：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</si>
</sst>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26"/>
      <color theme="1"/>
      <name val="標楷體"/>
      <family val="4"/>
      <charset val="136"/>
    </font>
    <font>
      <sz val="26"/>
      <color rgb="FFFF0000"/>
      <name val="標楷體"/>
      <family val="4"/>
      <charset val="136"/>
    </font>
    <font>
      <sz val="18"/>
      <color theme="1"/>
      <name val="標楷體"/>
      <family val="4"/>
      <charset val="136"/>
    </font>
    <font>
      <sz val="9"/>
      <color indexed="81"/>
      <name val="Tahoma"/>
      <family val="2"/>
    </font>
    <font>
      <sz val="12"/>
      <color indexed="81"/>
      <name val="標楷體"/>
      <family val="4"/>
      <charset val="136"/>
    </font>
    <font>
      <sz val="14"/>
      <color rgb="FFFF0000"/>
      <name val="標楷體"/>
      <family val="4"/>
      <charset val="136"/>
    </font>
    <font>
      <sz val="26"/>
      <color rgb="FFFF0000"/>
      <name val="新細明體"/>
      <family val="1"/>
      <charset val="136"/>
    </font>
    <font>
      <sz val="12"/>
      <color rgb="FFFF000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176" fontId="2" fillId="4" borderId="3" xfId="0" applyNumberFormat="1" applyFont="1" applyFill="1" applyBorder="1" applyAlignment="1">
      <alignment horizontal="center" vertical="center"/>
    </xf>
    <xf numFmtId="176" fontId="2" fillId="4" borderId="7" xfId="0" applyNumberFormat="1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12" fillId="5" borderId="5" xfId="0" applyNumberFormat="1" applyFont="1" applyFill="1" applyBorder="1" applyAlignment="1">
      <alignment horizontal="center" vertical="center"/>
    </xf>
    <xf numFmtId="176" fontId="12" fillId="5" borderId="6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Q15"/>
  <sheetViews>
    <sheetView tabSelected="1" zoomScale="80" zoomScaleNormal="80" workbookViewId="0">
      <selection activeCell="S10" sqref="S10"/>
    </sheetView>
  </sheetViews>
  <sheetFormatPr defaultColWidth="9" defaultRowHeight="16.5" x14ac:dyDescent="0.25"/>
  <cols>
    <col min="1" max="2" width="6.25" style="1" customWidth="1"/>
    <col min="3" max="3" width="24.25" style="1" bestFit="1" customWidth="1"/>
    <col min="4" max="4" width="8.875" style="2" customWidth="1"/>
    <col min="5" max="5" width="12.875" style="2" bestFit="1" customWidth="1"/>
    <col min="6" max="6" width="25.75" style="2" customWidth="1"/>
    <col min="7" max="8" width="11.625" style="2" customWidth="1"/>
    <col min="9" max="12" width="10.875" style="2" customWidth="1"/>
    <col min="13" max="13" width="10.75" style="2" customWidth="1"/>
    <col min="14" max="14" width="11.625" style="2" customWidth="1"/>
    <col min="15" max="16" width="11.625" style="1" customWidth="1"/>
    <col min="17" max="17" width="19.625" style="1" customWidth="1"/>
    <col min="18" max="16384" width="9" style="1"/>
  </cols>
  <sheetData>
    <row r="1" spans="1:17" ht="36.75" x14ac:dyDescent="0.25">
      <c r="A1" s="32" t="s">
        <v>33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25.5" x14ac:dyDescent="0.25">
      <c r="A2" s="30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27.75" x14ac:dyDescent="0.25">
      <c r="A3" s="31" t="s">
        <v>39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19.5" x14ac:dyDescent="0.25">
      <c r="A4" s="33" t="s">
        <v>40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s="6" customFormat="1" ht="19.5" x14ac:dyDescent="0.25">
      <c r="A5" s="19" t="s">
        <v>41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 t="s">
        <v>3</v>
      </c>
      <c r="O5" s="19"/>
      <c r="P5" s="19"/>
      <c r="Q5" s="19"/>
    </row>
    <row r="6" spans="1:17" s="3" customFormat="1" x14ac:dyDescent="0.25">
      <c r="A6" s="20" t="s">
        <v>2</v>
      </c>
      <c r="B6" s="20" t="s">
        <v>26</v>
      </c>
      <c r="C6" s="27" t="s">
        <v>17</v>
      </c>
      <c r="D6" s="20" t="s">
        <v>31</v>
      </c>
      <c r="E6" s="20" t="s">
        <v>0</v>
      </c>
      <c r="F6" s="20" t="s">
        <v>14</v>
      </c>
      <c r="G6" s="26" t="s">
        <v>16</v>
      </c>
      <c r="H6" s="21" t="s">
        <v>25</v>
      </c>
      <c r="I6" s="16" t="s">
        <v>23</v>
      </c>
      <c r="J6" s="17"/>
      <c r="K6" s="17"/>
      <c r="L6" s="18"/>
      <c r="M6" s="21" t="s">
        <v>24</v>
      </c>
      <c r="N6" s="29" t="s">
        <v>6</v>
      </c>
      <c r="O6" s="29"/>
      <c r="P6" s="29"/>
      <c r="Q6" s="23" t="s">
        <v>1</v>
      </c>
    </row>
    <row r="7" spans="1:17" s="3" customFormat="1" ht="33" x14ac:dyDescent="0.25">
      <c r="A7" s="20"/>
      <c r="B7" s="20"/>
      <c r="C7" s="28"/>
      <c r="D7" s="20"/>
      <c r="E7" s="20"/>
      <c r="F7" s="20"/>
      <c r="G7" s="26"/>
      <c r="H7" s="22"/>
      <c r="I7" s="8" t="s">
        <v>5</v>
      </c>
      <c r="J7" s="8" t="s">
        <v>29</v>
      </c>
      <c r="K7" s="9" t="s">
        <v>15</v>
      </c>
      <c r="L7" s="8" t="s">
        <v>27</v>
      </c>
      <c r="M7" s="21"/>
      <c r="N7" s="7" t="s">
        <v>7</v>
      </c>
      <c r="O7" s="7" t="s">
        <v>8</v>
      </c>
      <c r="P7" s="7" t="s">
        <v>9</v>
      </c>
      <c r="Q7" s="23"/>
    </row>
    <row r="8" spans="1:17" s="3" customFormat="1" ht="43.9" customHeight="1" x14ac:dyDescent="0.25">
      <c r="A8" s="10"/>
      <c r="B8" s="10"/>
      <c r="C8" s="10"/>
      <c r="D8" s="4"/>
      <c r="E8" s="4"/>
      <c r="F8" s="12"/>
      <c r="G8" s="5"/>
      <c r="H8" s="5"/>
      <c r="J8" s="5"/>
      <c r="K8" s="5">
        <f>IF(AND(H8&gt;28589),H8*2.11%,0)</f>
        <v>0</v>
      </c>
      <c r="L8" s="5"/>
      <c r="M8" s="5">
        <f>H8-I8-J8-K8-L8</f>
        <v>0</v>
      </c>
      <c r="N8" s="5">
        <v>0</v>
      </c>
      <c r="O8" s="5"/>
      <c r="P8" s="5"/>
      <c r="Q8" s="4"/>
    </row>
    <row r="9" spans="1:17" s="3" customFormat="1" ht="43.9" customHeight="1" x14ac:dyDescent="0.25">
      <c r="A9" s="10"/>
      <c r="B9" s="10"/>
      <c r="C9" s="10"/>
      <c r="D9" s="4"/>
      <c r="E9" s="4"/>
      <c r="F9" s="4"/>
      <c r="G9" s="5"/>
      <c r="H9" s="5"/>
      <c r="I9" s="5"/>
      <c r="J9" s="5"/>
      <c r="K9" s="5">
        <f t="shared" ref="K9:K12" si="0">IF(AND(H9&gt;28589),H9*2.11%,0)</f>
        <v>0</v>
      </c>
      <c r="L9" s="5"/>
      <c r="M9" s="5">
        <f t="shared" ref="M9:M12" si="1">H9-I9-J9-K9-L9</f>
        <v>0</v>
      </c>
      <c r="N9" s="5"/>
      <c r="O9" s="5"/>
      <c r="P9" s="5"/>
      <c r="Q9" s="4"/>
    </row>
    <row r="10" spans="1:17" s="3" customFormat="1" ht="43.9" customHeight="1" x14ac:dyDescent="0.25">
      <c r="A10" s="10"/>
      <c r="B10" s="10"/>
      <c r="C10" s="10"/>
      <c r="D10" s="4"/>
      <c r="E10" s="4"/>
      <c r="F10" s="4"/>
      <c r="G10" s="5"/>
      <c r="H10" s="5"/>
      <c r="I10" s="5"/>
      <c r="J10" s="5"/>
      <c r="K10" s="5">
        <f t="shared" si="0"/>
        <v>0</v>
      </c>
      <c r="L10" s="5"/>
      <c r="M10" s="5">
        <f t="shared" si="1"/>
        <v>0</v>
      </c>
      <c r="N10" s="5"/>
      <c r="O10" s="5"/>
      <c r="P10" s="5"/>
      <c r="Q10" s="4"/>
    </row>
    <row r="11" spans="1:17" s="3" customFormat="1" ht="43.9" customHeight="1" x14ac:dyDescent="0.25">
      <c r="A11" s="10"/>
      <c r="B11" s="10"/>
      <c r="C11" s="10"/>
      <c r="D11" s="4"/>
      <c r="E11" s="4"/>
      <c r="F11" s="4"/>
      <c r="G11" s="5"/>
      <c r="H11" s="5"/>
      <c r="I11" s="5"/>
      <c r="J11" s="5"/>
      <c r="K11" s="5">
        <f t="shared" si="0"/>
        <v>0</v>
      </c>
      <c r="L11" s="5"/>
      <c r="M11" s="5">
        <f t="shared" si="1"/>
        <v>0</v>
      </c>
      <c r="N11" s="5"/>
      <c r="O11" s="5"/>
      <c r="P11" s="5"/>
      <c r="Q11" s="4"/>
    </row>
    <row r="12" spans="1:17" s="3" customFormat="1" ht="43.9" customHeight="1" x14ac:dyDescent="0.25">
      <c r="A12" s="10"/>
      <c r="B12" s="10"/>
      <c r="C12" s="10"/>
      <c r="D12" s="4"/>
      <c r="E12" s="4"/>
      <c r="F12" s="4"/>
      <c r="G12" s="5"/>
      <c r="H12" s="5"/>
      <c r="I12" s="5"/>
      <c r="J12" s="5"/>
      <c r="K12" s="5">
        <f t="shared" si="0"/>
        <v>0</v>
      </c>
      <c r="L12" s="5"/>
      <c r="M12" s="5">
        <f t="shared" si="1"/>
        <v>0</v>
      </c>
      <c r="N12" s="5"/>
      <c r="O12" s="5"/>
      <c r="P12" s="5"/>
      <c r="Q12" s="4"/>
    </row>
    <row r="13" spans="1:17" s="3" customFormat="1" ht="43.9" customHeight="1" x14ac:dyDescent="0.25">
      <c r="A13" s="24" t="s">
        <v>10</v>
      </c>
      <c r="B13" s="25"/>
      <c r="C13" s="25"/>
      <c r="D13" s="25"/>
      <c r="E13" s="25"/>
      <c r="F13" s="25"/>
      <c r="G13" s="25"/>
      <c r="H13" s="5">
        <f>SUM(H8:H12)</f>
        <v>0</v>
      </c>
      <c r="I13" s="5">
        <f t="shared" ref="I13:P13" si="2">SUM(I8:I12)</f>
        <v>0</v>
      </c>
      <c r="J13" s="5">
        <f t="shared" si="2"/>
        <v>0</v>
      </c>
      <c r="K13" s="5">
        <f t="shared" si="2"/>
        <v>0</v>
      </c>
      <c r="L13" s="5">
        <f t="shared" si="2"/>
        <v>0</v>
      </c>
      <c r="M13" s="5">
        <f t="shared" si="2"/>
        <v>0</v>
      </c>
      <c r="N13" s="5">
        <f t="shared" si="2"/>
        <v>0</v>
      </c>
      <c r="O13" s="5">
        <f t="shared" si="2"/>
        <v>0</v>
      </c>
      <c r="P13" s="5">
        <f t="shared" si="2"/>
        <v>0</v>
      </c>
      <c r="Q13" s="4"/>
    </row>
    <row r="14" spans="1:17" ht="52.9" customHeight="1" x14ac:dyDescent="0.25">
      <c r="A14" s="13" t="s">
        <v>32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7" ht="53.25" customHeight="1" x14ac:dyDescent="0.25">
      <c r="A15" s="15" t="s">
        <v>11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</sheetData>
  <mergeCells count="21">
    <mergeCell ref="N6:P6"/>
    <mergeCell ref="A2:Q2"/>
    <mergeCell ref="A3:Q3"/>
    <mergeCell ref="A1:Q1"/>
    <mergeCell ref="A4:Q4"/>
    <mergeCell ref="A14:Q14"/>
    <mergeCell ref="A15:Q15"/>
    <mergeCell ref="I6:L6"/>
    <mergeCell ref="N5:Q5"/>
    <mergeCell ref="A6:A7"/>
    <mergeCell ref="D6:D7"/>
    <mergeCell ref="H6:H7"/>
    <mergeCell ref="Q6:Q7"/>
    <mergeCell ref="A13:G13"/>
    <mergeCell ref="A5:M5"/>
    <mergeCell ref="B6:B7"/>
    <mergeCell ref="M6:M7"/>
    <mergeCell ref="G6:G7"/>
    <mergeCell ref="F6:F7"/>
    <mergeCell ref="C6:C7"/>
    <mergeCell ref="E6:E7"/>
  </mergeCells>
  <phoneticPr fontId="1" type="noConversion"/>
  <printOptions horizontalCentered="1"/>
  <pageMargins left="0.70866141732283472" right="0.19685039370078741" top="0.39370078740157483" bottom="0.74803149606299213" header="0.31496062992125984" footer="0.31496062992125984"/>
  <pageSetup paperSize="9" scale="63" fitToHeight="0" pageOrder="overThenDown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R12"/>
  <sheetViews>
    <sheetView zoomScale="80" zoomScaleNormal="80" workbookViewId="0">
      <selection activeCell="A12" sqref="A12:R12"/>
    </sheetView>
  </sheetViews>
  <sheetFormatPr defaultColWidth="9" defaultRowHeight="16.5" x14ac:dyDescent="0.25"/>
  <cols>
    <col min="1" max="2" width="6.25" style="1" customWidth="1"/>
    <col min="3" max="3" width="24.25" style="1" bestFit="1" customWidth="1"/>
    <col min="4" max="4" width="8.875" style="2" customWidth="1"/>
    <col min="5" max="5" width="12.875" style="2" bestFit="1" customWidth="1"/>
    <col min="6" max="6" width="25.75" style="2" customWidth="1"/>
    <col min="7" max="8" width="11.625" style="2" customWidth="1"/>
    <col min="9" max="12" width="10.875" style="2" customWidth="1"/>
    <col min="13" max="13" width="10.75" style="2" customWidth="1"/>
    <col min="14" max="14" width="11.625" style="2" customWidth="1"/>
    <col min="15" max="16" width="11.625" style="1" customWidth="1"/>
    <col min="17" max="17" width="15.5" style="1" bestFit="1" customWidth="1"/>
    <col min="18" max="18" width="19.625" style="1" customWidth="1"/>
    <col min="19" max="16384" width="9" style="1"/>
  </cols>
  <sheetData>
    <row r="1" spans="1:18" ht="36.75" x14ac:dyDescent="0.25">
      <c r="A1" s="32" t="s">
        <v>38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25.5" x14ac:dyDescent="0.25">
      <c r="A2" s="30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27.75" x14ac:dyDescent="0.25">
      <c r="A3" s="31" t="s">
        <v>28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19.5" x14ac:dyDescent="0.25">
      <c r="A4" s="33" t="s">
        <v>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1:18" s="6" customFormat="1" ht="19.5" x14ac:dyDescent="0.25">
      <c r="A5" s="19" t="s">
        <v>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 t="s">
        <v>3</v>
      </c>
      <c r="O5" s="19"/>
      <c r="P5" s="19"/>
      <c r="Q5" s="19"/>
      <c r="R5" s="19"/>
    </row>
    <row r="6" spans="1:18" s="3" customFormat="1" x14ac:dyDescent="0.25">
      <c r="A6" s="20" t="s">
        <v>2</v>
      </c>
      <c r="B6" s="20" t="s">
        <v>26</v>
      </c>
      <c r="C6" s="27" t="s">
        <v>17</v>
      </c>
      <c r="D6" s="20" t="s">
        <v>31</v>
      </c>
      <c r="E6" s="20" t="s">
        <v>0</v>
      </c>
      <c r="F6" s="20" t="s">
        <v>14</v>
      </c>
      <c r="G6" s="26" t="s">
        <v>16</v>
      </c>
      <c r="H6" s="21" t="s">
        <v>25</v>
      </c>
      <c r="I6" s="16" t="s">
        <v>23</v>
      </c>
      <c r="J6" s="17"/>
      <c r="K6" s="17"/>
      <c r="L6" s="18"/>
      <c r="M6" s="21" t="s">
        <v>24</v>
      </c>
      <c r="N6" s="29" t="s">
        <v>6</v>
      </c>
      <c r="O6" s="29"/>
      <c r="P6" s="29"/>
      <c r="Q6" s="34" t="s">
        <v>37</v>
      </c>
      <c r="R6" s="23" t="s">
        <v>1</v>
      </c>
    </row>
    <row r="7" spans="1:18" s="3" customFormat="1" ht="33" x14ac:dyDescent="0.25">
      <c r="A7" s="20"/>
      <c r="B7" s="20"/>
      <c r="C7" s="28"/>
      <c r="D7" s="20"/>
      <c r="E7" s="20"/>
      <c r="F7" s="20"/>
      <c r="G7" s="26"/>
      <c r="H7" s="22"/>
      <c r="I7" s="8" t="s">
        <v>5</v>
      </c>
      <c r="J7" s="8" t="s">
        <v>29</v>
      </c>
      <c r="K7" s="9" t="s">
        <v>15</v>
      </c>
      <c r="L7" s="8" t="s">
        <v>27</v>
      </c>
      <c r="M7" s="21"/>
      <c r="N7" s="7" t="s">
        <v>7</v>
      </c>
      <c r="O7" s="7" t="s">
        <v>8</v>
      </c>
      <c r="P7" s="7" t="s">
        <v>9</v>
      </c>
      <c r="Q7" s="35"/>
      <c r="R7" s="23"/>
    </row>
    <row r="8" spans="1:18" s="3" customFormat="1" ht="43.9" customHeight="1" x14ac:dyDescent="0.25">
      <c r="A8" s="10" t="s">
        <v>18</v>
      </c>
      <c r="B8" s="10" t="s">
        <v>19</v>
      </c>
      <c r="C8" s="10" t="s">
        <v>20</v>
      </c>
      <c r="D8" s="4" t="s">
        <v>13</v>
      </c>
      <c r="E8" s="4" t="s">
        <v>21</v>
      </c>
      <c r="F8" s="4" t="s">
        <v>22</v>
      </c>
      <c r="G8" s="5"/>
      <c r="H8" s="5"/>
      <c r="J8" s="5"/>
      <c r="K8" s="5">
        <f>IF(AND(H8&gt;28589),H8*2.11%,0)</f>
        <v>0</v>
      </c>
      <c r="L8" s="5"/>
      <c r="M8" s="5">
        <f>H8-I8-J8-K8-L8</f>
        <v>0</v>
      </c>
      <c r="N8" s="5"/>
      <c r="O8" s="5"/>
      <c r="P8" s="5"/>
      <c r="Q8" s="11" t="s">
        <v>34</v>
      </c>
      <c r="R8" s="4"/>
    </row>
    <row r="9" spans="1:18" s="3" customFormat="1" ht="43.9" customHeight="1" x14ac:dyDescent="0.25">
      <c r="A9" s="10"/>
      <c r="B9" s="10"/>
      <c r="C9" s="10"/>
      <c r="D9" s="4"/>
      <c r="E9" s="4"/>
      <c r="F9" s="4"/>
      <c r="G9" s="5"/>
      <c r="H9" s="5"/>
      <c r="I9" s="5"/>
      <c r="J9" s="5"/>
      <c r="K9" s="5">
        <f t="shared" ref="K9" si="0">IF(AND(H9&gt;28589),H9*2.11%,0)</f>
        <v>0</v>
      </c>
      <c r="L9" s="5"/>
      <c r="M9" s="5">
        <f t="shared" ref="M9" si="1">H9-I9-J9-K9-L9</f>
        <v>0</v>
      </c>
      <c r="N9" s="5"/>
      <c r="O9" s="5"/>
      <c r="P9" s="5"/>
      <c r="Q9" s="11" t="s">
        <v>35</v>
      </c>
      <c r="R9" s="4"/>
    </row>
    <row r="10" spans="1:18" s="3" customFormat="1" ht="43.9" customHeight="1" x14ac:dyDescent="0.25">
      <c r="A10" s="24" t="s">
        <v>10</v>
      </c>
      <c r="B10" s="25"/>
      <c r="C10" s="25"/>
      <c r="D10" s="25"/>
      <c r="E10" s="25"/>
      <c r="F10" s="25"/>
      <c r="G10" s="25"/>
      <c r="H10" s="5">
        <f>H8-H9</f>
        <v>0</v>
      </c>
      <c r="I10" s="5">
        <f t="shared" ref="I10:P10" si="2">I8-I9</f>
        <v>0</v>
      </c>
      <c r="J10" s="5">
        <f t="shared" si="2"/>
        <v>0</v>
      </c>
      <c r="K10" s="5">
        <f t="shared" si="2"/>
        <v>0</v>
      </c>
      <c r="L10" s="5">
        <f t="shared" si="2"/>
        <v>0</v>
      </c>
      <c r="M10" s="5">
        <f t="shared" si="2"/>
        <v>0</v>
      </c>
      <c r="N10" s="5">
        <f t="shared" si="2"/>
        <v>0</v>
      </c>
      <c r="O10" s="5">
        <f t="shared" si="2"/>
        <v>0</v>
      </c>
      <c r="P10" s="5">
        <f t="shared" si="2"/>
        <v>0</v>
      </c>
      <c r="Q10" s="11" t="s">
        <v>36</v>
      </c>
      <c r="R10" s="4"/>
    </row>
    <row r="11" spans="1:18" ht="52.9" customHeight="1" x14ac:dyDescent="0.25">
      <c r="A11" s="13" t="s">
        <v>32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53.25" customHeight="1" x14ac:dyDescent="0.25">
      <c r="A12" s="15" t="s">
        <v>11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</sheetData>
  <mergeCells count="22">
    <mergeCell ref="A1:R1"/>
    <mergeCell ref="A2:R2"/>
    <mergeCell ref="A3:R3"/>
    <mergeCell ref="A4:R4"/>
    <mergeCell ref="A5:M5"/>
    <mergeCell ref="N5:R5"/>
    <mergeCell ref="A10:G10"/>
    <mergeCell ref="A11:R11"/>
    <mergeCell ref="A12:R12"/>
    <mergeCell ref="Q6:Q7"/>
    <mergeCell ref="G6:G7"/>
    <mergeCell ref="H6:H7"/>
    <mergeCell ref="I6:L6"/>
    <mergeCell ref="M6:M7"/>
    <mergeCell ref="N6:P6"/>
    <mergeCell ref="R6:R7"/>
    <mergeCell ref="A6:A7"/>
    <mergeCell ref="B6:B7"/>
    <mergeCell ref="C6:C7"/>
    <mergeCell ref="D6:D7"/>
    <mergeCell ref="E6:E7"/>
    <mergeCell ref="F6:F7"/>
  </mergeCells>
  <phoneticPr fontId="1" type="noConversion"/>
  <printOptions horizontalCentered="1"/>
  <pageMargins left="0.70866141732283472" right="0.19685039370078741" top="0.39370078740157483" bottom="0.74803149606299213" header="0.31496062992125984" footer="0.31496062992125984"/>
  <pageSetup paperSize="9" scale="59" fitToHeight="0" pageOrder="overThenDown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學校投保印領清冊</vt:lpstr>
      <vt:lpstr>學校投保印領清冊-月份金額【錯誤調整】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acc01</dc:creator>
  <cp:lastModifiedBy>yoyo</cp:lastModifiedBy>
  <cp:lastPrinted>2025-09-24T02:29:51Z</cp:lastPrinted>
  <dcterms:created xsi:type="dcterms:W3CDTF">2017-10-05T06:11:42Z</dcterms:created>
  <dcterms:modified xsi:type="dcterms:W3CDTF">2025-12-18T07:06:53Z</dcterms:modified>
</cp:coreProperties>
</file>